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nnex 01" sheetId="1" r:id="rId1"/>
    <sheet name="Annex 02" sheetId="2" r:id="rId2"/>
    <sheet name="Annex 03" sheetId="3" r:id="rId3"/>
    <sheet name="Annex 04" sheetId="4" r:id="rId4"/>
  </sheets>
  <definedNames/>
  <calcPr fullCalcOnLoad="1"/>
</workbook>
</file>

<file path=xl/sharedStrings.xml><?xml version="1.0" encoding="utf-8"?>
<sst xmlns="http://schemas.openxmlformats.org/spreadsheetml/2006/main" count="177" uniqueCount="134">
  <si>
    <t>ඇමුණුම 02</t>
  </si>
  <si>
    <t>......................................... දිස්ත්‍රික්කය</t>
  </si>
  <si>
    <t>අනුමත ව්‍යාපෘති සඳහා අග්‍රිම ඉල්ලුම් කිරීම</t>
  </si>
  <si>
    <t>අනු අංකය</t>
  </si>
  <si>
    <t>අලෙවි යටිතල පහසුකම් සංවර්ධන</t>
  </si>
  <si>
    <t>පුහුණු වැඩසටහන්</t>
  </si>
  <si>
    <t xml:space="preserve">අනුමත ජංගම රථ/ කුටි  සංඛ්‍යාව </t>
  </si>
  <si>
    <t>අනුමත යන්ත්‍රසූත්‍ර හා වෙනත් සංඛ්‍යාව</t>
  </si>
  <si>
    <t>අවශ්‍ය අග්‍රිම මුදල රු.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</si>
  <si>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</si>
  <si>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</si>
  <si>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</si>
  <si>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</si>
  <si>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</si>
  <si>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</si>
  <si>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</si>
  <si>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</si>
  <si>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</si>
  <si>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</si>
  <si>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</si>
  <si>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එකතුව</t>
  </si>
  <si>
    <t>පරීක්ෂා කළේ .................................</t>
  </si>
  <si>
    <t>නිර්දේශ කළේ ..................................</t>
  </si>
  <si>
    <t>අනුමත කලේ ....................................</t>
  </si>
  <si>
    <t>සමෘද්ධි කළමනාකරු</t>
  </si>
  <si>
    <t>දිස්ත්‍රික් සමෘද්ධි අධ්‍යක්ෂ</t>
  </si>
  <si>
    <t>දිස්ත්‍රික් අතිරේක අධ්‍යක්ෂ ජනරාල්/දිස්ත්‍රික් ලේකම්</t>
  </si>
  <si>
    <t>දිනය ...............................................</t>
  </si>
  <si>
    <t>ඇමුණුම 03</t>
  </si>
  <si>
    <t>............................... දිනට මාසික ප්‍රගති වාර්තාව</t>
  </si>
  <si>
    <t xml:space="preserve"> ගෘහස්ථ ගබඩා  සංඛ්‍යාව</t>
  </si>
  <si>
    <t xml:space="preserve"> ජංගම රථ/ කුටි  සංඛ්‍යාව </t>
  </si>
  <si>
    <t>යන්ත්‍රසූත්‍ර හා වෙනත් සංඛ්‍යාව</t>
  </si>
  <si>
    <t>වියදම රු.</t>
  </si>
  <si>
    <t>සමෘද්ධි සංවර්ධන නිලධාරී</t>
  </si>
  <si>
    <t>ඇමුණුම 01</t>
  </si>
  <si>
    <t>දිස්ත්‍රික්කය  ..........................</t>
  </si>
  <si>
    <t>ග්‍රාම නිලධාරී වසම</t>
  </si>
  <si>
    <t>ව්‍යාපෘතියේ වර්ගීකරණය</t>
  </si>
  <si>
    <t>අරමුදල් සම්පාදනය</t>
  </si>
  <si>
    <t>ව්‍යාපෘතියේ මුළු වටිනාකම රු.</t>
  </si>
  <si>
    <t>අනුමත භාණ්ඩාගාර මුදල් (රු)</t>
  </si>
  <si>
    <t>චක්‍රීය අරමුදල   (රු)</t>
  </si>
  <si>
    <t>ප්‍රජාමූල බැංකු ණය  (රු)</t>
  </si>
  <si>
    <t>ප්‍රතිලාභී දායකත්වය  (රු)</t>
  </si>
  <si>
    <t>නිර්දේශය සඳහා ඉදිරිපත් කරමි.</t>
  </si>
  <si>
    <t>……………………………………….......................</t>
  </si>
  <si>
    <t>..........................................</t>
  </si>
  <si>
    <t>සමෘද්ධි කළමනාකරුගේ අත්සන</t>
  </si>
  <si>
    <t>ප්‍රාදේශීය ලේකම්ගේ අත්සන</t>
  </si>
  <si>
    <t>දිනය ...................</t>
  </si>
  <si>
    <t>ව්‍යාපෘති වර්ගීකරණය</t>
  </si>
  <si>
    <t>ජංගම රථ</t>
  </si>
  <si>
    <t>ජංගම කුටි</t>
  </si>
  <si>
    <t>ගෘහස්ථ ගඩබා</t>
  </si>
  <si>
    <t>සමෘද්ධි ව්‍යවසායකත්ව සංවර්ධන ව්‍යාපෘති  ලේඛනය - 2018</t>
  </si>
  <si>
    <t>4  සුළු පරිමාන යන්ත්‍රසූත්‍ර</t>
  </si>
  <si>
    <t>වැඩසටහන් සංඛ්‍යාව</t>
  </si>
  <si>
    <t>තෝරාගත් පුහුණුලාභීන් සංඛ්‍යාව</t>
  </si>
  <si>
    <t>තෝරාගත් ව්‍යවසායක සංඛ්‍යාව</t>
  </si>
  <si>
    <t xml:space="preserve">අලෙවි මධ්‍යස්ථාන  </t>
  </si>
  <si>
    <t>ඉඳිකිරීම සඳහා අවශ්‍ය මුදල රු.</t>
  </si>
  <si>
    <t>ප්‍රාග්ධන උපකරණ සඳහා අවශ්‍ය මුදල රු.</t>
  </si>
  <si>
    <t>L</t>
  </si>
  <si>
    <t>M</t>
  </si>
  <si>
    <t>විශේෂ ව්‍යාපෘති සඳහා අවශ්‍ය මුදල රු.</t>
  </si>
  <si>
    <t>N</t>
  </si>
  <si>
    <t>පුහුණුලාභීන් සංඛ්‍යාව</t>
  </si>
  <si>
    <t>ව්‍යවසායක සංඛ්‍යාව</t>
  </si>
  <si>
    <t>ඉඳිකිරීම සඳහා වියදම රු.</t>
  </si>
  <si>
    <t>ප්‍රාග්ධන උපකරණ සඳහා වියදම රු.</t>
  </si>
  <si>
    <t>සවිබල ගැන්වූ පවුල් සංඛ්‍යාව</t>
  </si>
  <si>
    <t>O</t>
  </si>
  <si>
    <t>P</t>
  </si>
  <si>
    <t>5 පුහුණු/ දැනුවත් කිරීම්</t>
  </si>
  <si>
    <t>6 වෙනත්  (ව්‍යාපෘතිය සඳහන් කරන්න)</t>
  </si>
  <si>
    <t>අලෙවි සංවර්ධන වැඩසටහන - 2018 යටතේ  ................... දිනට  ව්‍යාපෘති යෝජනා හා වැඩසටහන් ............... ක් නිමි අතර ඒ වෙනුවෙන් දරණ ලද සත්‍ය වියදම රු. .............................. ක් බව සහතික කරමි.</t>
  </si>
  <si>
    <t>බොජුන්හල් ආශ්‍රිත ආහාර පුහුණු</t>
  </si>
  <si>
    <t>Q</t>
  </si>
  <si>
    <t>R</t>
  </si>
  <si>
    <t>අවශ්‍ය මුළු අග්‍රිම මුදල රු.
(E+H+J+L+N)</t>
  </si>
  <si>
    <t>අනුමත ගෘහස්ථ ගබඩා සංඛ්‍යාව</t>
  </si>
  <si>
    <t>සකස් කළේ ...................</t>
  </si>
  <si>
    <t xml:space="preserve"> මුළු වියදම රු.
(E+H+J+K+L+O+P)</t>
  </si>
  <si>
    <t>තෝරාගත් ප්‍රතිලාභීයා සහානාධාර ලාභීයෙක්ද/ අඩු ආදායම් ලාභීයෙක්ද යන්න</t>
  </si>
  <si>
    <t>තෝරාගත් ප්‍රතිලාභියාගේ නම හා ලිපිනය</t>
  </si>
  <si>
    <t xml:space="preserve">ලද ප්‍රතිපාදන ප්‍රමානය -: රු.මි.                 ලද අක් මුදල් ප්‍රමානය -: රු.මි.     </t>
  </si>
  <si>
    <t>ප්‍රතිලාභ  සැලසෙන පවුල් ගණන</t>
  </si>
  <si>
    <t>අලෙවි සංවර්ධන වැඩසටහන - 2018 යටතේ රු. ...................ක ව්‍යාපෘති යෝජනා හා වැඩසටහන් අනුමත කොට ඇති අතර ඊට අවශ්‍ය රු. .................. ක අග්‍රිම දිස්ත්‍රික්කය වෙත නිදහස් කර ගැනීම සඳහා ඉදිරිපත් කරමි.</t>
  </si>
  <si>
    <t xml:space="preserve">                        2018 ව්‍යවසාය සංවර්ධන වැඩසටහන යටතේ සවිබල ගැන්විය යුතු ප්‍රතිලාභීන් සංඛ්‍යාව</t>
  </si>
  <si>
    <t>ඇමුනුම් අංක 04</t>
  </si>
  <si>
    <t>දිස්ත්‍රික්කය</t>
  </si>
  <si>
    <t>ප්‍රා.ලේ.කො.ගණන</t>
  </si>
  <si>
    <t>අලෙවිකරන යටිතල පහසුකම් සැලසීම</t>
  </si>
  <si>
    <t>ව්‍යවසාය පුහුණු වැඩසටහන්</t>
  </si>
  <si>
    <t>අලෙවි මධ්‍යස්ථාන</t>
  </si>
  <si>
    <t>ආහාර තාක්ෂණ පුහුණු</t>
  </si>
  <si>
    <t>තරුන ව්‍යවසායකයින් රැකියා ගැන්වීම</t>
  </si>
  <si>
    <t>සමෘද්ධි භෝජුන්හල් සදහා ප්‍රාග්ධන උපකරන</t>
  </si>
  <si>
    <t>සමෘද්ධි ව්‍යවසායක ජාතික සම්මේලනය</t>
  </si>
  <si>
    <t>විශේෂ ව්‍යාපෘති</t>
  </si>
  <si>
    <t>සවිබල ගැන්විය යුතු පවුල් සංඛ්‍යාව</t>
  </si>
  <si>
    <t>කොළඹ</t>
  </si>
  <si>
    <t>ගම්පහ</t>
  </si>
  <si>
    <t>කළුතර</t>
  </si>
  <si>
    <t xml:space="preserve"> ගාල්ල</t>
  </si>
  <si>
    <t>මාතර</t>
  </si>
  <si>
    <t>හම්බන්තොට</t>
  </si>
  <si>
    <t>මහනුවර</t>
  </si>
  <si>
    <t>මාතලේ</t>
  </si>
  <si>
    <t>නුවරඑළිය</t>
  </si>
  <si>
    <t>රත්නපුර</t>
  </si>
  <si>
    <t>කෑගල්ල</t>
  </si>
  <si>
    <t>බදුල්ල</t>
  </si>
  <si>
    <t>මොණරාගල</t>
  </si>
  <si>
    <t>කුරුණෑගල</t>
  </si>
  <si>
    <t>පුත්තලම</t>
  </si>
  <si>
    <t>අනුරාධපුර</t>
  </si>
  <si>
    <t>පොළොන්නරුව</t>
  </si>
  <si>
    <t>ත්‍රිකුණාමලය</t>
  </si>
  <si>
    <t>මඩකලපුව</t>
  </si>
  <si>
    <t>යාපනය</t>
  </si>
  <si>
    <t>කිලිනොච්චිය</t>
  </si>
  <si>
    <t>මුලතිව්</t>
  </si>
  <si>
    <t>වව්නියාව</t>
  </si>
  <si>
    <t>මන්නාරම</t>
  </si>
  <si>
    <t>අම්පාර</t>
  </si>
  <si>
    <t>නවව්‍යවසායකයන් හඳුන්වාදීම</t>
  </si>
  <si>
    <t>විශේෂ ව්‍යාපෘති වියදම රු.</t>
  </si>
  <si>
    <t>වෙළඳ ප්‍රදර්ශන රු.</t>
  </si>
  <si>
    <t>නව ව්‍යවසායකයන් හඳුන්වාදීම</t>
  </si>
  <si>
    <t>ප්‍රා.ලේ. කොට්ඨාසය</t>
  </si>
  <si>
    <t>වෙළඳ ප්‍රදර්ශන සඳහා වියදම රු.</t>
  </si>
  <si>
    <t>ප්‍රාදේශීය ලේකම් කොට්ඨාසය .....................................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</si>
</sst>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koola Pota"/>
      <family val="2"/>
    </font>
    <font>
      <b/>
      <sz val="16"/>
      <color indexed="8"/>
      <name val="Iskoola Pota"/>
      <family val="2"/>
    </font>
    <font>
      <sz val="18"/>
      <color indexed="8"/>
      <name val="Iskoola Pota"/>
      <family val="2"/>
    </font>
    <font>
      <sz val="14"/>
      <color indexed="8"/>
      <name val="Iskoola Pota"/>
      <family val="2"/>
    </font>
    <font>
      <sz val="12"/>
      <color indexed="8"/>
      <name val="Iskoola Pot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Iskoola Pot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skoola Pota"/>
      <family val="2"/>
    </font>
    <font>
      <sz val="18"/>
      <color theme="1"/>
      <name val="Iskoola Pota"/>
      <family val="2"/>
    </font>
    <font>
      <sz val="14"/>
      <color theme="1"/>
      <name val="Iskoola Pota"/>
      <family val="2"/>
    </font>
    <font>
      <sz val="12"/>
      <color theme="1"/>
      <name val="Iskoola Pota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Iskoola Pot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Iskoola Pota"/>
      <family val="2"/>
    </font>
    <font>
      <b/>
      <sz val="16"/>
      <color theme="1"/>
      <name val="Iskoola Pot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2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48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indent="14"/>
    </xf>
    <xf numFmtId="0" fontId="50" fillId="0" borderId="0" xfId="0" applyFont="1" applyAlignment="1">
      <alignment horizontal="lef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57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wrapText="1"/>
    </xf>
    <xf numFmtId="0" fontId="6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6.8515625" style="0" customWidth="1"/>
    <col min="2" max="2" width="11.8515625" style="0" customWidth="1"/>
    <col min="3" max="3" width="16.00390625" style="0" customWidth="1"/>
    <col min="4" max="4" width="33.57421875" style="0" customWidth="1"/>
    <col min="5" max="5" width="15.8515625" style="0" customWidth="1"/>
    <col min="6" max="6" width="11.421875" style="0" customWidth="1"/>
    <col min="7" max="9" width="10.00390625" style="0" customWidth="1"/>
    <col min="10" max="10" width="10.8515625" style="0" customWidth="1"/>
    <col min="11" max="11" width="12.140625" style="0" customWidth="1"/>
  </cols>
  <sheetData>
    <row r="1" spans="10:12" ht="21" customHeight="1">
      <c r="J1" s="2" t="s">
        <v>35</v>
      </c>
      <c r="K1" s="2"/>
      <c r="L1" s="18"/>
    </row>
    <row r="2" ht="12.75" customHeight="1"/>
    <row r="3" spans="1:11" ht="21" customHeight="1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37"/>
    </row>
    <row r="4" spans="1:11" ht="14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" customHeight="1">
      <c r="A5" s="20" t="s">
        <v>133</v>
      </c>
      <c r="B5" s="19"/>
      <c r="C5" s="19"/>
      <c r="D5" s="19"/>
      <c r="E5" s="19"/>
      <c r="F5" s="20" t="s">
        <v>36</v>
      </c>
      <c r="G5" s="19"/>
      <c r="I5" s="19"/>
      <c r="J5" s="19"/>
      <c r="K5" s="19"/>
    </row>
    <row r="6" spans="1:11" ht="2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1" customFormat="1" ht="33.75" customHeight="1">
      <c r="A7" s="72" t="s">
        <v>3</v>
      </c>
      <c r="B7" s="72" t="s">
        <v>37</v>
      </c>
      <c r="C7" s="72" t="s">
        <v>84</v>
      </c>
      <c r="D7" s="38"/>
      <c r="E7" s="72" t="s">
        <v>38</v>
      </c>
      <c r="F7" s="74" t="s">
        <v>39</v>
      </c>
      <c r="G7" s="75"/>
      <c r="H7" s="75"/>
      <c r="I7" s="76"/>
      <c r="J7" s="77" t="s">
        <v>40</v>
      </c>
      <c r="K7" s="49"/>
    </row>
    <row r="8" spans="1:11" s="21" customFormat="1" ht="78" customHeight="1">
      <c r="A8" s="73"/>
      <c r="B8" s="73"/>
      <c r="C8" s="73"/>
      <c r="D8" s="50" t="s">
        <v>85</v>
      </c>
      <c r="E8" s="73"/>
      <c r="F8" s="22" t="s">
        <v>41</v>
      </c>
      <c r="G8" s="23" t="s">
        <v>42</v>
      </c>
      <c r="H8" s="24" t="s">
        <v>43</v>
      </c>
      <c r="I8" s="22" t="s">
        <v>44</v>
      </c>
      <c r="J8" s="78"/>
      <c r="K8" s="49"/>
    </row>
    <row r="9" spans="1:11" s="21" customFormat="1" ht="27" customHeight="1">
      <c r="A9" s="25"/>
      <c r="B9" s="25"/>
      <c r="C9" s="25"/>
      <c r="D9" s="39"/>
      <c r="E9" s="25"/>
      <c r="F9" s="22"/>
      <c r="G9" s="23"/>
      <c r="H9" s="23"/>
      <c r="I9" s="22"/>
      <c r="J9" s="26"/>
      <c r="K9" s="49"/>
    </row>
    <row r="10" spans="1:11" s="21" customFormat="1" ht="36" customHeight="1">
      <c r="A10" s="25"/>
      <c r="B10" s="25"/>
      <c r="C10" s="25"/>
      <c r="D10" s="39"/>
      <c r="E10" s="25"/>
      <c r="F10" s="22"/>
      <c r="G10" s="23"/>
      <c r="H10" s="24"/>
      <c r="I10" s="22"/>
      <c r="J10" s="26"/>
      <c r="K10" s="49"/>
    </row>
    <row r="11" spans="1:12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49"/>
      <c r="L11" s="21"/>
    </row>
    <row r="12" spans="1:12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49"/>
      <c r="L12" s="21"/>
    </row>
    <row r="13" spans="1:12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49"/>
      <c r="L13" s="21"/>
    </row>
    <row r="14" spans="1:12" ht="24.75" customHeight="1">
      <c r="A14" s="27"/>
      <c r="B14" s="28" t="s">
        <v>20</v>
      </c>
      <c r="C14" s="27"/>
      <c r="D14" s="27"/>
      <c r="E14" s="27"/>
      <c r="F14" s="27"/>
      <c r="G14" s="27"/>
      <c r="H14" s="27"/>
      <c r="I14" s="27"/>
      <c r="J14" s="27"/>
      <c r="K14" s="49"/>
      <c r="L14" s="21"/>
    </row>
    <row r="15" s="1" customFormat="1" ht="15"/>
    <row r="16" spans="1:8" s="1" customFormat="1" ht="15">
      <c r="A16" s="1" t="s">
        <v>45</v>
      </c>
      <c r="F16" s="29"/>
      <c r="G16" s="29"/>
      <c r="H16" s="29"/>
    </row>
    <row r="17" spans="6:8" s="1" customFormat="1" ht="15">
      <c r="F17" s="29"/>
      <c r="G17" s="29"/>
      <c r="H17" s="29"/>
    </row>
    <row r="18" spans="1:6" s="1" customFormat="1" ht="15">
      <c r="A18" s="1" t="s">
        <v>46</v>
      </c>
      <c r="F18" s="1" t="s">
        <v>47</v>
      </c>
    </row>
    <row r="19" spans="1:6" s="1" customFormat="1" ht="15">
      <c r="A19" s="1" t="s">
        <v>48</v>
      </c>
      <c r="F19" s="1" t="s">
        <v>49</v>
      </c>
    </row>
    <row r="20" spans="1:6" s="1" customFormat="1" ht="15">
      <c r="A20" s="1" t="s">
        <v>50</v>
      </c>
      <c r="F20" s="1" t="s">
        <v>50</v>
      </c>
    </row>
    <row r="21" s="1" customFormat="1" ht="15"/>
    <row r="22" s="1" customFormat="1" ht="15">
      <c r="A22" s="1" t="s">
        <v>51</v>
      </c>
    </row>
    <row r="23" spans="1:4" s="1" customFormat="1" ht="15">
      <c r="A23" s="1">
        <v>1</v>
      </c>
      <c r="B23" s="1" t="s">
        <v>52</v>
      </c>
      <c r="C23" s="30" t="s">
        <v>56</v>
      </c>
      <c r="D23" s="30"/>
    </row>
    <row r="24" spans="1:4" s="1" customFormat="1" ht="15">
      <c r="A24" s="1">
        <v>2</v>
      </c>
      <c r="B24" s="1" t="s">
        <v>53</v>
      </c>
      <c r="C24" s="30" t="s">
        <v>74</v>
      </c>
      <c r="D24" s="30"/>
    </row>
    <row r="25" spans="1:4" s="1" customFormat="1" ht="15">
      <c r="A25" s="1">
        <v>3</v>
      </c>
      <c r="B25" s="1" t="s">
        <v>54</v>
      </c>
      <c r="C25" s="30" t="s">
        <v>75</v>
      </c>
      <c r="D25" s="30"/>
    </row>
  </sheetData>
  <sheetProtection/>
  <mergeCells count="7">
    <mergeCell ref="A3:J3"/>
    <mergeCell ref="A7:A8"/>
    <mergeCell ref="B7:B8"/>
    <mergeCell ref="C7:C8"/>
    <mergeCell ref="E7:E8"/>
    <mergeCell ref="F7:I7"/>
    <mergeCell ref="J7:J8"/>
  </mergeCells>
  <printOptions/>
  <pageMargins left="0.51" right="0.26" top="0.39" bottom="0.27" header="0.3" footer="0.3"/>
  <pageSetup firstPageNumber="18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11" sqref="D11"/>
    </sheetView>
  </sheetViews>
  <sheetFormatPr defaultColWidth="10.28125" defaultRowHeight="15"/>
  <cols>
    <col min="1" max="1" width="5.8515625" style="1" customWidth="1"/>
    <col min="2" max="2" width="11.00390625" style="1" customWidth="1"/>
    <col min="3" max="3" width="7.28125" style="1" customWidth="1"/>
    <col min="4" max="4" width="7.8515625" style="1" customWidth="1"/>
    <col min="5" max="5" width="9.7109375" style="1" customWidth="1"/>
    <col min="6" max="6" width="8.421875" style="1" customWidth="1"/>
    <col min="7" max="7" width="6.140625" style="1" customWidth="1"/>
    <col min="8" max="8" width="8.57421875" style="1" customWidth="1"/>
    <col min="9" max="9" width="11.28125" style="1" customWidth="1"/>
    <col min="10" max="10" width="7.421875" style="1" customWidth="1"/>
    <col min="11" max="11" width="10.28125" style="1" customWidth="1"/>
    <col min="12" max="12" width="7.7109375" style="1" customWidth="1"/>
    <col min="13" max="13" width="9.421875" style="1" customWidth="1"/>
    <col min="14" max="14" width="9.8515625" style="1" customWidth="1"/>
    <col min="15" max="15" width="8.7109375" style="1" customWidth="1"/>
    <col min="16" max="16" width="13.00390625" style="1" customWidth="1"/>
    <col min="17" max="16384" width="10.28125" style="1" customWidth="1"/>
  </cols>
  <sheetData>
    <row r="1" ht="15.75" customHeight="1">
      <c r="P1" s="2" t="s">
        <v>0</v>
      </c>
    </row>
    <row r="2" spans="1:16" s="3" customFormat="1" ht="23.2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3" customFormat="1" ht="23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3" customFormat="1" ht="23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="4" customFormat="1" ht="17.25" customHeight="1"/>
    <row r="6" spans="1:16" s="5" customFormat="1" ht="38.25" customHeight="1">
      <c r="A6" s="81" t="s">
        <v>3</v>
      </c>
      <c r="B6" s="81" t="s">
        <v>131</v>
      </c>
      <c r="C6" s="80" t="s">
        <v>4</v>
      </c>
      <c r="D6" s="80"/>
      <c r="E6" s="85"/>
      <c r="F6" s="85"/>
      <c r="G6" s="86" t="s">
        <v>5</v>
      </c>
      <c r="H6" s="87"/>
      <c r="I6" s="88"/>
      <c r="J6" s="80" t="s">
        <v>130</v>
      </c>
      <c r="K6" s="80"/>
      <c r="L6" s="80" t="s">
        <v>60</v>
      </c>
      <c r="M6" s="80"/>
      <c r="N6" s="81" t="s">
        <v>65</v>
      </c>
      <c r="O6" s="81" t="s">
        <v>129</v>
      </c>
      <c r="P6" s="80" t="s">
        <v>80</v>
      </c>
    </row>
    <row r="7" spans="1:16" s="6" customFormat="1" ht="81" customHeight="1">
      <c r="A7" s="82"/>
      <c r="B7" s="82"/>
      <c r="C7" s="40" t="s">
        <v>81</v>
      </c>
      <c r="D7" s="36" t="s">
        <v>6</v>
      </c>
      <c r="E7" s="36" t="s">
        <v>7</v>
      </c>
      <c r="F7" s="36" t="s">
        <v>8</v>
      </c>
      <c r="G7" s="36" t="s">
        <v>57</v>
      </c>
      <c r="H7" s="36" t="s">
        <v>58</v>
      </c>
      <c r="I7" s="36" t="s">
        <v>8</v>
      </c>
      <c r="J7" s="36" t="s">
        <v>59</v>
      </c>
      <c r="K7" s="36" t="s">
        <v>8</v>
      </c>
      <c r="L7" s="32" t="s">
        <v>61</v>
      </c>
      <c r="M7" s="33" t="s">
        <v>62</v>
      </c>
      <c r="N7" s="82"/>
      <c r="O7" s="82"/>
      <c r="P7" s="80"/>
    </row>
    <row r="8" spans="1:16" ht="18" customHeight="1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9" t="s">
        <v>19</v>
      </c>
      <c r="M8" s="8" t="s">
        <v>63</v>
      </c>
      <c r="N8" s="8" t="s">
        <v>64</v>
      </c>
      <c r="O8" s="8" t="s">
        <v>66</v>
      </c>
      <c r="P8" s="8" t="s">
        <v>72</v>
      </c>
    </row>
    <row r="9" spans="1:16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  <c r="O9" s="10"/>
      <c r="P9" s="7"/>
    </row>
    <row r="10" spans="1:16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  <c r="O10" s="10"/>
      <c r="P10" s="7"/>
    </row>
    <row r="11" spans="1:16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7"/>
    </row>
    <row r="12" spans="1:16" ht="18" customHeight="1">
      <c r="A12" s="7"/>
      <c r="B12" s="11"/>
      <c r="C12" s="7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7"/>
    </row>
    <row r="13" spans="1:16" s="6" customFormat="1" ht="18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3"/>
    </row>
    <row r="14" spans="1:16" s="6" customFormat="1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3"/>
    </row>
    <row r="15" spans="1:16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7"/>
    </row>
    <row r="16" spans="1:16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7"/>
    </row>
    <row r="17" spans="1:16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7"/>
    </row>
    <row r="18" spans="1:16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7"/>
    </row>
    <row r="19" spans="1:16" ht="18" customHeight="1">
      <c r="A19" s="7"/>
      <c r="B19" s="11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7"/>
    </row>
    <row r="20" ht="9.75" customHeight="1"/>
    <row r="21" spans="1:16" ht="18" customHeight="1">
      <c r="A21" s="79" t="s">
        <v>88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4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24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4"/>
      <c r="P23" s="15"/>
    </row>
    <row r="24" spans="1:11" s="16" customFormat="1" ht="15.75">
      <c r="A24" s="16" t="s">
        <v>21</v>
      </c>
      <c r="F24" s="16" t="s">
        <v>22</v>
      </c>
      <c r="K24" s="16" t="s">
        <v>23</v>
      </c>
    </row>
    <row r="25" spans="1:11" s="16" customFormat="1" ht="15.75">
      <c r="A25" s="16" t="s">
        <v>24</v>
      </c>
      <c r="B25" s="17"/>
      <c r="C25" s="17"/>
      <c r="F25" s="16" t="s">
        <v>25</v>
      </c>
      <c r="K25" s="16" t="s">
        <v>26</v>
      </c>
    </row>
    <row r="26" spans="1:11" ht="15">
      <c r="A26" s="2"/>
      <c r="F26" s="1" t="s">
        <v>27</v>
      </c>
      <c r="K26" s="1" t="s">
        <v>27</v>
      </c>
    </row>
    <row r="28" spans="1:16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4"/>
      <c r="P28" s="15"/>
    </row>
    <row r="29" spans="1:16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4"/>
      <c r="P29" s="15"/>
    </row>
  </sheetData>
  <sheetProtection/>
  <mergeCells count="13">
    <mergeCell ref="A21:P22"/>
    <mergeCell ref="J6:K6"/>
    <mergeCell ref="L6:M6"/>
    <mergeCell ref="N6:N7"/>
    <mergeCell ref="A2:P2"/>
    <mergeCell ref="A3:P3"/>
    <mergeCell ref="A4:P4"/>
    <mergeCell ref="A6:A7"/>
    <mergeCell ref="B6:B7"/>
    <mergeCell ref="C6:F6"/>
    <mergeCell ref="G6:I6"/>
    <mergeCell ref="P6:P7"/>
    <mergeCell ref="O6:O7"/>
  </mergeCells>
  <printOptions/>
  <pageMargins left="0.17" right="0.27" top="0.25" bottom="0.16" header="0.25" footer="0.3"/>
  <pageSetup firstPageNumber="2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D11" sqref="D11"/>
    </sheetView>
  </sheetViews>
  <sheetFormatPr defaultColWidth="10.28125" defaultRowHeight="15"/>
  <cols>
    <col min="1" max="1" width="5.140625" style="1" customWidth="1"/>
    <col min="2" max="2" width="7.8515625" style="1" customWidth="1"/>
    <col min="3" max="3" width="7.140625" style="1" customWidth="1"/>
    <col min="4" max="4" width="7.00390625" style="1" customWidth="1"/>
    <col min="5" max="5" width="6.57421875" style="1" customWidth="1"/>
    <col min="6" max="6" width="7.00390625" style="1" customWidth="1"/>
    <col min="7" max="7" width="6.7109375" style="1" customWidth="1"/>
    <col min="8" max="8" width="7.421875" style="1" customWidth="1"/>
    <col min="9" max="9" width="6.28125" style="1" customWidth="1"/>
    <col min="10" max="10" width="6.140625" style="1" customWidth="1"/>
    <col min="11" max="11" width="6.00390625" style="1" customWidth="1"/>
    <col min="12" max="12" width="7.00390625" style="1" customWidth="1"/>
    <col min="13" max="13" width="9.00390625" style="1" customWidth="1"/>
    <col min="14" max="14" width="7.140625" style="1" customWidth="1"/>
    <col min="15" max="15" width="6.8515625" style="1" customWidth="1"/>
    <col min="16" max="16" width="7.140625" style="1" customWidth="1"/>
    <col min="17" max="17" width="7.57421875" style="1" customWidth="1"/>
    <col min="18" max="18" width="7.28125" style="1" customWidth="1"/>
    <col min="19" max="19" width="8.00390625" style="1" customWidth="1"/>
    <col min="20" max="20" width="7.28125" style="1" customWidth="1"/>
    <col min="21" max="16384" width="10.28125" style="1" customWidth="1"/>
  </cols>
  <sheetData>
    <row r="1" spans="19:20" ht="10.5" customHeight="1">
      <c r="S1" s="2"/>
      <c r="T1" s="2" t="s">
        <v>28</v>
      </c>
    </row>
    <row r="2" spans="1:20" s="3" customFormat="1" ht="18.75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s="3" customFormat="1" ht="17.2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3" customFormat="1" ht="17.25" customHeight="1">
      <c r="A4" s="83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="4" customFormat="1" ht="22.5" customHeight="1">
      <c r="A5" s="51" t="s">
        <v>86</v>
      </c>
    </row>
    <row r="6" spans="1:20" s="5" customFormat="1" ht="50.25" customHeight="1">
      <c r="A6" s="89" t="s">
        <v>3</v>
      </c>
      <c r="B6" s="89" t="s">
        <v>131</v>
      </c>
      <c r="C6" s="94" t="s">
        <v>4</v>
      </c>
      <c r="D6" s="94"/>
      <c r="E6" s="95"/>
      <c r="F6" s="95"/>
      <c r="G6" s="91" t="s">
        <v>5</v>
      </c>
      <c r="H6" s="92"/>
      <c r="I6" s="93"/>
      <c r="J6" s="94" t="s">
        <v>127</v>
      </c>
      <c r="K6" s="94"/>
      <c r="L6" s="94" t="s">
        <v>60</v>
      </c>
      <c r="M6" s="94"/>
      <c r="N6" s="94"/>
      <c r="O6" s="91" t="s">
        <v>77</v>
      </c>
      <c r="P6" s="93"/>
      <c r="Q6" s="89" t="s">
        <v>128</v>
      </c>
      <c r="R6" s="89" t="s">
        <v>132</v>
      </c>
      <c r="S6" s="94" t="s">
        <v>83</v>
      </c>
      <c r="T6" s="89" t="s">
        <v>71</v>
      </c>
    </row>
    <row r="7" spans="1:20" s="6" customFormat="1" ht="81" customHeight="1">
      <c r="A7" s="90"/>
      <c r="B7" s="90"/>
      <c r="C7" s="41" t="s">
        <v>30</v>
      </c>
      <c r="D7" s="41" t="s">
        <v>31</v>
      </c>
      <c r="E7" s="41" t="s">
        <v>32</v>
      </c>
      <c r="F7" s="41" t="s">
        <v>33</v>
      </c>
      <c r="G7" s="41" t="s">
        <v>57</v>
      </c>
      <c r="H7" s="41" t="s">
        <v>67</v>
      </c>
      <c r="I7" s="41" t="s">
        <v>33</v>
      </c>
      <c r="J7" s="41" t="s">
        <v>68</v>
      </c>
      <c r="K7" s="41" t="s">
        <v>33</v>
      </c>
      <c r="L7" s="42" t="s">
        <v>69</v>
      </c>
      <c r="M7" s="43" t="s">
        <v>70</v>
      </c>
      <c r="N7" s="44" t="s">
        <v>87</v>
      </c>
      <c r="O7" s="41" t="s">
        <v>67</v>
      </c>
      <c r="P7" s="41" t="s">
        <v>33</v>
      </c>
      <c r="Q7" s="90"/>
      <c r="R7" s="90"/>
      <c r="S7" s="94"/>
      <c r="T7" s="90"/>
    </row>
    <row r="8" spans="1:20" ht="18" customHeight="1">
      <c r="A8" s="45"/>
      <c r="B8" s="46" t="s">
        <v>9</v>
      </c>
      <c r="C8" s="46" t="s">
        <v>10</v>
      </c>
      <c r="D8" s="46" t="s">
        <v>11</v>
      </c>
      <c r="E8" s="46" t="s">
        <v>12</v>
      </c>
      <c r="F8" s="46" t="s">
        <v>13</v>
      </c>
      <c r="G8" s="46" t="s">
        <v>14</v>
      </c>
      <c r="H8" s="46" t="s">
        <v>15</v>
      </c>
      <c r="I8" s="46" t="s">
        <v>16</v>
      </c>
      <c r="J8" s="46" t="s">
        <v>17</v>
      </c>
      <c r="K8" s="46" t="s">
        <v>18</v>
      </c>
      <c r="L8" s="47" t="s">
        <v>19</v>
      </c>
      <c r="M8" s="46" t="s">
        <v>63</v>
      </c>
      <c r="N8" s="46" t="s">
        <v>64</v>
      </c>
      <c r="O8" s="46" t="s">
        <v>66</v>
      </c>
      <c r="P8" s="46" t="s">
        <v>72</v>
      </c>
      <c r="Q8" s="46" t="s">
        <v>73</v>
      </c>
      <c r="R8" s="48" t="s">
        <v>78</v>
      </c>
      <c r="S8" s="46" t="s">
        <v>79</v>
      </c>
      <c r="T8" s="46" t="s">
        <v>79</v>
      </c>
    </row>
    <row r="9" spans="1:20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  <c r="O9" s="10"/>
      <c r="P9" s="10"/>
      <c r="Q9" s="10"/>
      <c r="R9" s="10"/>
      <c r="S9" s="7"/>
      <c r="T9" s="7"/>
    </row>
    <row r="10" spans="1:20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  <c r="O10" s="10"/>
      <c r="P10" s="10"/>
      <c r="Q10" s="10"/>
      <c r="R10" s="10"/>
      <c r="S10" s="7"/>
      <c r="T10" s="7"/>
    </row>
    <row r="11" spans="1:20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10"/>
      <c r="Q11" s="10"/>
      <c r="R11" s="10"/>
      <c r="S11" s="7"/>
      <c r="T11" s="7"/>
    </row>
    <row r="12" spans="1:20" ht="18" customHeight="1">
      <c r="A12" s="7"/>
      <c r="B12" s="11"/>
      <c r="C12" s="7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  <c r="Q12" s="10"/>
      <c r="R12" s="10"/>
      <c r="S12" s="7"/>
      <c r="T12" s="7"/>
    </row>
    <row r="13" spans="1:20" s="6" customFormat="1" ht="18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3"/>
      <c r="T13" s="13"/>
    </row>
    <row r="14" spans="1:20" s="6" customFormat="1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3"/>
      <c r="T14" s="13"/>
    </row>
    <row r="15" spans="1:20" ht="18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  <c r="Q15" s="10"/>
      <c r="R15" s="10"/>
      <c r="S15" s="7"/>
      <c r="T15" s="7"/>
    </row>
    <row r="16" spans="1:20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  <c r="Q16" s="10"/>
      <c r="R16" s="10"/>
      <c r="S16" s="7"/>
      <c r="T16" s="7"/>
    </row>
    <row r="17" spans="1:20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  <c r="Q17" s="10"/>
      <c r="R17" s="10"/>
      <c r="S17" s="7"/>
      <c r="T17" s="7"/>
    </row>
    <row r="18" spans="1:20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  <c r="Q18" s="10"/>
      <c r="R18" s="10"/>
      <c r="S18" s="7"/>
      <c r="T18" s="7"/>
    </row>
    <row r="19" spans="1:20" ht="18" customHeight="1">
      <c r="A19" s="7"/>
      <c r="B19" s="11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  <c r="Q19" s="10"/>
      <c r="R19" s="10"/>
      <c r="S19" s="7"/>
      <c r="T19" s="7"/>
    </row>
    <row r="20" ht="9.75" customHeight="1"/>
    <row r="21" spans="1:20" ht="18" customHeight="1">
      <c r="A21" s="79" t="s">
        <v>76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24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1"/>
      <c r="P23" s="31"/>
      <c r="Q23" s="15"/>
      <c r="R23" s="34"/>
      <c r="S23" s="15"/>
      <c r="T23" s="15"/>
    </row>
    <row r="24" spans="1:13" s="16" customFormat="1" ht="15.75">
      <c r="A24" s="16" t="s">
        <v>82</v>
      </c>
      <c r="F24" s="16" t="s">
        <v>21</v>
      </c>
      <c r="M24" s="16" t="s">
        <v>23</v>
      </c>
    </row>
    <row r="25" spans="1:13" s="16" customFormat="1" ht="15.75">
      <c r="A25" s="35" t="s">
        <v>34</v>
      </c>
      <c r="B25" s="35"/>
      <c r="C25" s="35"/>
      <c r="D25" s="35"/>
      <c r="F25" s="16" t="s">
        <v>24</v>
      </c>
      <c r="M25" s="16" t="s">
        <v>25</v>
      </c>
    </row>
    <row r="26" spans="1:13" ht="15">
      <c r="A26" s="2"/>
      <c r="M26" s="1" t="s">
        <v>27</v>
      </c>
    </row>
    <row r="28" spans="1:2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1"/>
      <c r="P28" s="31"/>
      <c r="Q28" s="15"/>
      <c r="R28" s="34"/>
      <c r="S28" s="15"/>
      <c r="T28" s="15"/>
    </row>
    <row r="29" spans="1:20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1"/>
      <c r="P29" s="31"/>
      <c r="Q29" s="15"/>
      <c r="R29" s="34"/>
      <c r="S29" s="15"/>
      <c r="T29" s="15"/>
    </row>
  </sheetData>
  <sheetProtection/>
  <mergeCells count="15">
    <mergeCell ref="A2:T2"/>
    <mergeCell ref="A3:T3"/>
    <mergeCell ref="A4:T4"/>
    <mergeCell ref="A6:A7"/>
    <mergeCell ref="B6:B7"/>
    <mergeCell ref="C6:F6"/>
    <mergeCell ref="J6:K6"/>
    <mergeCell ref="O6:P6"/>
    <mergeCell ref="A21:T22"/>
    <mergeCell ref="T6:T7"/>
    <mergeCell ref="G6:I6"/>
    <mergeCell ref="Q6:Q7"/>
    <mergeCell ref="S6:S7"/>
    <mergeCell ref="L6:N6"/>
    <mergeCell ref="R6:R7"/>
  </mergeCells>
  <printOptions/>
  <pageMargins left="0.36" right="0.27" top="0.25" bottom="0.16" header="0.25" footer="0.3"/>
  <pageSetup firstPageNumber="20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8515625" style="0" customWidth="1"/>
    <col min="2" max="2" width="15.421875" style="70" customWidth="1"/>
    <col min="3" max="3" width="9.7109375" style="70" customWidth="1"/>
    <col min="4" max="9" width="9.7109375" style="0" customWidth="1"/>
    <col min="10" max="10" width="11.140625" style="0" customWidth="1"/>
    <col min="11" max="11" width="8.140625" style="0" customWidth="1"/>
    <col min="12" max="12" width="8.7109375" style="0" customWidth="1"/>
  </cols>
  <sheetData>
    <row r="1" spans="1:13" ht="25.5" customHeight="1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t="s">
        <v>90</v>
      </c>
    </row>
    <row r="2" spans="1:12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7" ht="7.5" customHeight="1">
      <c r="A3" s="52"/>
      <c r="B3" s="52"/>
      <c r="C3" s="52"/>
      <c r="D3" s="52"/>
      <c r="E3" s="52"/>
      <c r="F3" s="52"/>
      <c r="G3" s="52"/>
    </row>
    <row r="4" spans="1:12" s="52" customFormat="1" ht="27" customHeight="1">
      <c r="A4" s="99" t="s">
        <v>3</v>
      </c>
      <c r="B4" s="99" t="s">
        <v>91</v>
      </c>
      <c r="C4" s="100" t="s">
        <v>92</v>
      </c>
      <c r="D4" s="102" t="s">
        <v>93</v>
      </c>
      <c r="E4" s="102" t="s">
        <v>94</v>
      </c>
      <c r="F4" s="102" t="s">
        <v>95</v>
      </c>
      <c r="G4" s="102" t="s">
        <v>96</v>
      </c>
      <c r="H4" s="103" t="s">
        <v>97</v>
      </c>
      <c r="I4" s="104" t="s">
        <v>98</v>
      </c>
      <c r="J4" s="96" t="s">
        <v>99</v>
      </c>
      <c r="K4" s="96" t="s">
        <v>100</v>
      </c>
      <c r="L4" s="96" t="s">
        <v>101</v>
      </c>
    </row>
    <row r="5" spans="1:12" s="52" customFormat="1" ht="42.75" customHeight="1">
      <c r="A5" s="99"/>
      <c r="B5" s="99"/>
      <c r="C5" s="101"/>
      <c r="D5" s="102"/>
      <c r="E5" s="102"/>
      <c r="F5" s="102"/>
      <c r="G5" s="102"/>
      <c r="H5" s="101"/>
      <c r="I5" s="105"/>
      <c r="J5" s="97"/>
      <c r="K5" s="97"/>
      <c r="L5" s="97"/>
    </row>
    <row r="6" spans="1:12" ht="15.75" customHeight="1">
      <c r="A6" s="53">
        <v>1</v>
      </c>
      <c r="B6" s="54" t="s">
        <v>102</v>
      </c>
      <c r="C6" s="53">
        <v>13</v>
      </c>
      <c r="D6" s="55">
        <f>C6*4</f>
        <v>52</v>
      </c>
      <c r="E6" s="55">
        <f>C6*25</f>
        <v>325</v>
      </c>
      <c r="F6" s="55"/>
      <c r="G6" s="55">
        <v>50</v>
      </c>
      <c r="H6" s="56">
        <v>26</v>
      </c>
      <c r="I6" s="57"/>
      <c r="J6" s="57">
        <v>130</v>
      </c>
      <c r="K6" s="57">
        <v>20</v>
      </c>
      <c r="L6" s="57">
        <f>SUM(D6:K6)</f>
        <v>603</v>
      </c>
    </row>
    <row r="7" spans="1:12" ht="15.75" customHeight="1">
      <c r="A7" s="58">
        <v>2</v>
      </c>
      <c r="B7" s="59" t="s">
        <v>103</v>
      </c>
      <c r="C7" s="58">
        <v>13</v>
      </c>
      <c r="D7" s="55">
        <f aca="true" t="shared" si="0" ref="D7:D30">C7*4</f>
        <v>52</v>
      </c>
      <c r="E7" s="55">
        <f aca="true" t="shared" si="1" ref="E7:E30">C7*25</f>
        <v>325</v>
      </c>
      <c r="F7" s="55"/>
      <c r="G7" s="55">
        <v>50</v>
      </c>
      <c r="H7" s="56">
        <v>26</v>
      </c>
      <c r="I7" s="57">
        <v>10</v>
      </c>
      <c r="J7" s="57">
        <v>130</v>
      </c>
      <c r="K7" s="57"/>
      <c r="L7" s="57">
        <f aca="true" t="shared" si="2" ref="L7:L30">SUM(D7:K7)</f>
        <v>593</v>
      </c>
    </row>
    <row r="8" spans="1:12" ht="15.75" customHeight="1">
      <c r="A8" s="58">
        <v>3</v>
      </c>
      <c r="B8" s="60" t="s">
        <v>104</v>
      </c>
      <c r="C8" s="61">
        <v>14</v>
      </c>
      <c r="D8" s="55">
        <f t="shared" si="0"/>
        <v>56</v>
      </c>
      <c r="E8" s="55">
        <f t="shared" si="1"/>
        <v>350</v>
      </c>
      <c r="F8" s="55"/>
      <c r="G8" s="55">
        <v>50</v>
      </c>
      <c r="H8" s="56">
        <v>28</v>
      </c>
      <c r="I8" s="57"/>
      <c r="J8" s="57">
        <v>140</v>
      </c>
      <c r="K8" s="57">
        <v>20</v>
      </c>
      <c r="L8" s="57">
        <f t="shared" si="2"/>
        <v>644</v>
      </c>
    </row>
    <row r="9" spans="1:12" ht="15.75" customHeight="1">
      <c r="A9" s="58">
        <v>4</v>
      </c>
      <c r="B9" s="59" t="s">
        <v>105</v>
      </c>
      <c r="C9" s="58">
        <v>19</v>
      </c>
      <c r="D9" s="55">
        <f t="shared" si="0"/>
        <v>76</v>
      </c>
      <c r="E9" s="55">
        <f t="shared" si="1"/>
        <v>475</v>
      </c>
      <c r="F9" s="55"/>
      <c r="G9" s="55"/>
      <c r="H9" s="56">
        <v>38</v>
      </c>
      <c r="I9" s="57">
        <v>10</v>
      </c>
      <c r="J9" s="57">
        <v>190</v>
      </c>
      <c r="K9" s="57"/>
      <c r="L9" s="57">
        <f t="shared" si="2"/>
        <v>789</v>
      </c>
    </row>
    <row r="10" spans="1:12" ht="15.75" customHeight="1">
      <c r="A10" s="58">
        <v>5</v>
      </c>
      <c r="B10" s="59" t="s">
        <v>106</v>
      </c>
      <c r="C10" s="58">
        <v>16</v>
      </c>
      <c r="D10" s="55">
        <v>65</v>
      </c>
      <c r="E10" s="55">
        <f t="shared" si="1"/>
        <v>400</v>
      </c>
      <c r="F10" s="55"/>
      <c r="G10" s="55">
        <v>50</v>
      </c>
      <c r="H10" s="56">
        <v>32</v>
      </c>
      <c r="I10" s="57">
        <v>10</v>
      </c>
      <c r="J10" s="57">
        <v>160</v>
      </c>
      <c r="K10" s="57"/>
      <c r="L10" s="57">
        <f t="shared" si="2"/>
        <v>717</v>
      </c>
    </row>
    <row r="11" spans="1:12" ht="15.75" customHeight="1">
      <c r="A11" s="58">
        <v>6</v>
      </c>
      <c r="B11" s="59" t="s">
        <v>107</v>
      </c>
      <c r="C11" s="58">
        <v>12</v>
      </c>
      <c r="D11" s="55">
        <f t="shared" si="0"/>
        <v>48</v>
      </c>
      <c r="E11" s="55">
        <f t="shared" si="1"/>
        <v>300</v>
      </c>
      <c r="F11" s="55"/>
      <c r="G11" s="55">
        <v>50</v>
      </c>
      <c r="H11" s="56">
        <v>24</v>
      </c>
      <c r="I11" s="57"/>
      <c r="J11" s="57">
        <v>120</v>
      </c>
      <c r="K11" s="57">
        <v>20</v>
      </c>
      <c r="L11" s="57">
        <f t="shared" si="2"/>
        <v>562</v>
      </c>
    </row>
    <row r="12" spans="1:12" ht="15.75" customHeight="1">
      <c r="A12" s="58">
        <v>7</v>
      </c>
      <c r="B12" s="62" t="s">
        <v>108</v>
      </c>
      <c r="C12" s="63">
        <v>20</v>
      </c>
      <c r="D12" s="55">
        <f t="shared" si="0"/>
        <v>80</v>
      </c>
      <c r="E12" s="55">
        <f t="shared" si="1"/>
        <v>500</v>
      </c>
      <c r="F12" s="55"/>
      <c r="G12" s="55"/>
      <c r="H12" s="56">
        <v>40</v>
      </c>
      <c r="I12" s="57"/>
      <c r="J12" s="57">
        <v>200</v>
      </c>
      <c r="K12" s="57"/>
      <c r="L12" s="57">
        <f t="shared" si="2"/>
        <v>820</v>
      </c>
    </row>
    <row r="13" spans="1:12" ht="15.75" customHeight="1">
      <c r="A13" s="58">
        <v>8</v>
      </c>
      <c r="B13" s="59" t="s">
        <v>109</v>
      </c>
      <c r="C13" s="58">
        <v>11</v>
      </c>
      <c r="D13" s="55">
        <f t="shared" si="0"/>
        <v>44</v>
      </c>
      <c r="E13" s="55">
        <f t="shared" si="1"/>
        <v>275</v>
      </c>
      <c r="F13" s="55">
        <v>10</v>
      </c>
      <c r="G13" s="55">
        <v>50</v>
      </c>
      <c r="H13" s="56">
        <v>22</v>
      </c>
      <c r="I13" s="57">
        <v>10</v>
      </c>
      <c r="J13" s="57">
        <v>110</v>
      </c>
      <c r="K13" s="57"/>
      <c r="L13" s="57">
        <f t="shared" si="2"/>
        <v>521</v>
      </c>
    </row>
    <row r="14" spans="1:12" ht="15.75" customHeight="1">
      <c r="A14" s="58">
        <v>9</v>
      </c>
      <c r="B14" s="59" t="s">
        <v>110</v>
      </c>
      <c r="C14" s="58">
        <v>5</v>
      </c>
      <c r="D14" s="55">
        <f t="shared" si="0"/>
        <v>20</v>
      </c>
      <c r="E14" s="55">
        <f t="shared" si="1"/>
        <v>125</v>
      </c>
      <c r="F14" s="55"/>
      <c r="G14" s="55"/>
      <c r="H14" s="56">
        <v>10</v>
      </c>
      <c r="I14" s="57"/>
      <c r="J14" s="57">
        <v>50</v>
      </c>
      <c r="K14" s="57">
        <v>20</v>
      </c>
      <c r="L14" s="57">
        <f t="shared" si="2"/>
        <v>225</v>
      </c>
    </row>
    <row r="15" spans="1:12" ht="15.75" customHeight="1">
      <c r="A15" s="58">
        <v>10</v>
      </c>
      <c r="B15" s="62" t="s">
        <v>111</v>
      </c>
      <c r="C15" s="63">
        <v>17</v>
      </c>
      <c r="D15" s="55">
        <f t="shared" si="0"/>
        <v>68</v>
      </c>
      <c r="E15" s="55">
        <f t="shared" si="1"/>
        <v>425</v>
      </c>
      <c r="F15" s="55"/>
      <c r="G15" s="55">
        <v>50</v>
      </c>
      <c r="H15" s="56">
        <v>34</v>
      </c>
      <c r="I15" s="57">
        <v>10</v>
      </c>
      <c r="J15" s="57">
        <v>170</v>
      </c>
      <c r="K15" s="57"/>
      <c r="L15" s="57">
        <f t="shared" si="2"/>
        <v>757</v>
      </c>
    </row>
    <row r="16" spans="1:12" ht="15.75" customHeight="1">
      <c r="A16" s="58">
        <v>11</v>
      </c>
      <c r="B16" s="59" t="s">
        <v>112</v>
      </c>
      <c r="C16" s="58">
        <v>11</v>
      </c>
      <c r="D16" s="55">
        <f t="shared" si="0"/>
        <v>44</v>
      </c>
      <c r="E16" s="55">
        <f t="shared" si="1"/>
        <v>275</v>
      </c>
      <c r="F16" s="55"/>
      <c r="G16" s="55"/>
      <c r="H16" s="56">
        <v>22</v>
      </c>
      <c r="I16" s="57"/>
      <c r="J16" s="57">
        <v>110</v>
      </c>
      <c r="K16" s="57"/>
      <c r="L16" s="57">
        <f t="shared" si="2"/>
        <v>451</v>
      </c>
    </row>
    <row r="17" spans="1:12" ht="15.75" customHeight="1">
      <c r="A17" s="58">
        <v>12</v>
      </c>
      <c r="B17" s="59" t="s">
        <v>113</v>
      </c>
      <c r="C17" s="58">
        <v>15</v>
      </c>
      <c r="D17" s="55">
        <f t="shared" si="0"/>
        <v>60</v>
      </c>
      <c r="E17" s="55">
        <f t="shared" si="1"/>
        <v>375</v>
      </c>
      <c r="F17" s="55"/>
      <c r="G17" s="55">
        <v>50</v>
      </c>
      <c r="H17" s="56">
        <v>30</v>
      </c>
      <c r="I17" s="57"/>
      <c r="J17" s="57">
        <v>150</v>
      </c>
      <c r="K17" s="57">
        <v>20</v>
      </c>
      <c r="L17" s="57">
        <f t="shared" si="2"/>
        <v>685</v>
      </c>
    </row>
    <row r="18" spans="1:12" ht="15.75" customHeight="1">
      <c r="A18" s="58">
        <v>13</v>
      </c>
      <c r="B18" s="59" t="s">
        <v>114</v>
      </c>
      <c r="C18" s="58">
        <v>11</v>
      </c>
      <c r="D18" s="55">
        <f t="shared" si="0"/>
        <v>44</v>
      </c>
      <c r="E18" s="55">
        <f t="shared" si="1"/>
        <v>275</v>
      </c>
      <c r="F18" s="55"/>
      <c r="G18" s="55">
        <v>50</v>
      </c>
      <c r="H18" s="56">
        <v>22</v>
      </c>
      <c r="I18" s="57"/>
      <c r="J18" s="57">
        <v>110</v>
      </c>
      <c r="K18" s="57">
        <v>20</v>
      </c>
      <c r="L18" s="57">
        <f t="shared" si="2"/>
        <v>521</v>
      </c>
    </row>
    <row r="19" spans="1:12" ht="15.75" customHeight="1">
      <c r="A19" s="58">
        <v>14</v>
      </c>
      <c r="B19" s="59" t="s">
        <v>115</v>
      </c>
      <c r="C19" s="58">
        <v>30</v>
      </c>
      <c r="D19" s="55">
        <f t="shared" si="0"/>
        <v>120</v>
      </c>
      <c r="E19" s="55">
        <f t="shared" si="1"/>
        <v>750</v>
      </c>
      <c r="F19" s="55"/>
      <c r="G19" s="55"/>
      <c r="H19" s="56">
        <v>60</v>
      </c>
      <c r="I19" s="57">
        <v>10</v>
      </c>
      <c r="J19" s="57">
        <v>300</v>
      </c>
      <c r="K19" s="57"/>
      <c r="L19" s="57">
        <f t="shared" si="2"/>
        <v>1240</v>
      </c>
    </row>
    <row r="20" spans="1:12" ht="15.75" customHeight="1">
      <c r="A20" s="58">
        <v>15</v>
      </c>
      <c r="B20" s="59" t="s">
        <v>116</v>
      </c>
      <c r="C20" s="58">
        <v>16</v>
      </c>
      <c r="D20" s="55">
        <f>C20*4</f>
        <v>64</v>
      </c>
      <c r="E20" s="55">
        <f t="shared" si="1"/>
        <v>400</v>
      </c>
      <c r="F20" s="55">
        <v>10</v>
      </c>
      <c r="G20" s="55"/>
      <c r="H20" s="56">
        <v>32</v>
      </c>
      <c r="I20" s="57">
        <v>10</v>
      </c>
      <c r="J20" s="57">
        <v>160</v>
      </c>
      <c r="K20" s="57"/>
      <c r="L20" s="57">
        <f t="shared" si="2"/>
        <v>676</v>
      </c>
    </row>
    <row r="21" spans="1:12" ht="15.75" customHeight="1">
      <c r="A21" s="58">
        <v>16</v>
      </c>
      <c r="B21" s="59" t="s">
        <v>117</v>
      </c>
      <c r="C21" s="58">
        <v>22</v>
      </c>
      <c r="D21" s="55">
        <f t="shared" si="0"/>
        <v>88</v>
      </c>
      <c r="E21" s="55">
        <f t="shared" si="1"/>
        <v>550</v>
      </c>
      <c r="F21" s="55"/>
      <c r="G21" s="55"/>
      <c r="H21" s="56">
        <v>44</v>
      </c>
      <c r="I21" s="57"/>
      <c r="J21" s="57">
        <v>220</v>
      </c>
      <c r="K21" s="57"/>
      <c r="L21" s="57">
        <f t="shared" si="2"/>
        <v>902</v>
      </c>
    </row>
    <row r="22" spans="1:12" ht="15.75" customHeight="1">
      <c r="A22" s="58">
        <v>17</v>
      </c>
      <c r="B22" s="59" t="s">
        <v>118</v>
      </c>
      <c r="C22" s="58">
        <v>7</v>
      </c>
      <c r="D22" s="55">
        <f t="shared" si="0"/>
        <v>28</v>
      </c>
      <c r="E22" s="55">
        <f t="shared" si="1"/>
        <v>175</v>
      </c>
      <c r="F22" s="55">
        <v>10</v>
      </c>
      <c r="G22" s="55"/>
      <c r="H22" s="56">
        <v>14</v>
      </c>
      <c r="I22" s="57">
        <v>10</v>
      </c>
      <c r="J22" s="57">
        <v>70</v>
      </c>
      <c r="K22" s="57"/>
      <c r="L22" s="57">
        <f t="shared" si="2"/>
        <v>307</v>
      </c>
    </row>
    <row r="23" spans="1:12" ht="15.75" customHeight="1">
      <c r="A23" s="58">
        <v>18</v>
      </c>
      <c r="B23" s="62" t="s">
        <v>119</v>
      </c>
      <c r="C23" s="63">
        <v>11</v>
      </c>
      <c r="D23" s="55">
        <f t="shared" si="0"/>
        <v>44</v>
      </c>
      <c r="E23" s="55">
        <f t="shared" si="1"/>
        <v>275</v>
      </c>
      <c r="F23" s="55"/>
      <c r="G23" s="55"/>
      <c r="H23" s="56">
        <v>22</v>
      </c>
      <c r="I23" s="57"/>
      <c r="J23" s="57">
        <v>110</v>
      </c>
      <c r="K23" s="57">
        <v>20</v>
      </c>
      <c r="L23" s="57">
        <f t="shared" si="2"/>
        <v>471</v>
      </c>
    </row>
    <row r="24" spans="1:12" ht="15.75" customHeight="1">
      <c r="A24" s="58">
        <v>19</v>
      </c>
      <c r="B24" s="59" t="s">
        <v>120</v>
      </c>
      <c r="C24" s="58">
        <v>14</v>
      </c>
      <c r="D24" s="55">
        <f t="shared" si="0"/>
        <v>56</v>
      </c>
      <c r="E24" s="55">
        <f t="shared" si="1"/>
        <v>350</v>
      </c>
      <c r="F24" s="55"/>
      <c r="G24" s="55"/>
      <c r="H24" s="56">
        <v>28</v>
      </c>
      <c r="I24" s="57"/>
      <c r="J24" s="57">
        <v>140</v>
      </c>
      <c r="K24" s="57">
        <v>20</v>
      </c>
      <c r="L24" s="57">
        <f t="shared" si="2"/>
        <v>594</v>
      </c>
    </row>
    <row r="25" spans="1:12" ht="15.75" customHeight="1">
      <c r="A25" s="58">
        <v>20</v>
      </c>
      <c r="B25" s="59" t="s">
        <v>121</v>
      </c>
      <c r="C25" s="58">
        <v>15</v>
      </c>
      <c r="D25" s="55">
        <f t="shared" si="0"/>
        <v>60</v>
      </c>
      <c r="E25" s="55">
        <f t="shared" si="1"/>
        <v>375</v>
      </c>
      <c r="F25" s="55"/>
      <c r="G25" s="55"/>
      <c r="H25" s="56">
        <v>30</v>
      </c>
      <c r="I25" s="57"/>
      <c r="J25" s="57">
        <v>150</v>
      </c>
      <c r="K25" s="57">
        <v>20</v>
      </c>
      <c r="L25" s="57">
        <f t="shared" si="2"/>
        <v>635</v>
      </c>
    </row>
    <row r="26" spans="1:12" ht="15.75" customHeight="1">
      <c r="A26" s="58">
        <v>21</v>
      </c>
      <c r="B26" s="59" t="s">
        <v>122</v>
      </c>
      <c r="C26" s="58">
        <v>4</v>
      </c>
      <c r="D26" s="55">
        <f t="shared" si="0"/>
        <v>16</v>
      </c>
      <c r="E26" s="55">
        <f t="shared" si="1"/>
        <v>100</v>
      </c>
      <c r="F26" s="55">
        <v>10</v>
      </c>
      <c r="G26" s="55"/>
      <c r="H26" s="56">
        <v>8</v>
      </c>
      <c r="I26" s="57">
        <v>10</v>
      </c>
      <c r="J26" s="57">
        <v>40</v>
      </c>
      <c r="K26" s="57"/>
      <c r="L26" s="57">
        <f t="shared" si="2"/>
        <v>184</v>
      </c>
    </row>
    <row r="27" spans="1:12" ht="15.75" customHeight="1">
      <c r="A27" s="58">
        <v>22</v>
      </c>
      <c r="B27" s="59" t="s">
        <v>123</v>
      </c>
      <c r="C27" s="58">
        <v>6</v>
      </c>
      <c r="D27" s="55">
        <f t="shared" si="0"/>
        <v>24</v>
      </c>
      <c r="E27" s="55">
        <f t="shared" si="1"/>
        <v>150</v>
      </c>
      <c r="F27" s="55"/>
      <c r="G27" s="55"/>
      <c r="H27" s="56">
        <v>12</v>
      </c>
      <c r="I27" s="57"/>
      <c r="J27" s="57">
        <v>60</v>
      </c>
      <c r="K27" s="57">
        <v>20</v>
      </c>
      <c r="L27" s="57">
        <f t="shared" si="2"/>
        <v>266</v>
      </c>
    </row>
    <row r="28" spans="1:12" ht="15.75" customHeight="1">
      <c r="A28" s="58">
        <v>23</v>
      </c>
      <c r="B28" s="59" t="s">
        <v>124</v>
      </c>
      <c r="C28" s="58">
        <v>4</v>
      </c>
      <c r="D28" s="55">
        <f t="shared" si="0"/>
        <v>16</v>
      </c>
      <c r="E28" s="55">
        <f t="shared" si="1"/>
        <v>100</v>
      </c>
      <c r="F28" s="55"/>
      <c r="G28" s="55"/>
      <c r="H28" s="56">
        <v>8</v>
      </c>
      <c r="I28" s="57"/>
      <c r="J28" s="57">
        <v>40</v>
      </c>
      <c r="K28" s="57"/>
      <c r="L28" s="57">
        <f t="shared" si="2"/>
        <v>164</v>
      </c>
    </row>
    <row r="29" spans="1:12" ht="15.75" customHeight="1">
      <c r="A29" s="58">
        <v>24</v>
      </c>
      <c r="B29" s="59" t="s">
        <v>125</v>
      </c>
      <c r="C29" s="58">
        <v>5</v>
      </c>
      <c r="D29" s="55">
        <f t="shared" si="0"/>
        <v>20</v>
      </c>
      <c r="E29" s="55">
        <f t="shared" si="1"/>
        <v>125</v>
      </c>
      <c r="F29" s="55"/>
      <c r="G29" s="55"/>
      <c r="H29" s="56">
        <v>10</v>
      </c>
      <c r="I29" s="57"/>
      <c r="J29" s="57">
        <v>50</v>
      </c>
      <c r="K29" s="57"/>
      <c r="L29" s="57">
        <f t="shared" si="2"/>
        <v>205</v>
      </c>
    </row>
    <row r="30" spans="1:12" ht="15.75" customHeight="1">
      <c r="A30" s="58">
        <v>25</v>
      </c>
      <c r="B30" s="59" t="s">
        <v>126</v>
      </c>
      <c r="C30" s="58">
        <v>20</v>
      </c>
      <c r="D30" s="55">
        <f t="shared" si="0"/>
        <v>80</v>
      </c>
      <c r="E30" s="55">
        <f t="shared" si="1"/>
        <v>500</v>
      </c>
      <c r="F30" s="55">
        <v>10</v>
      </c>
      <c r="G30" s="55">
        <v>50</v>
      </c>
      <c r="H30" s="56">
        <v>40</v>
      </c>
      <c r="I30" s="57">
        <v>10</v>
      </c>
      <c r="J30" s="57">
        <v>200</v>
      </c>
      <c r="K30" s="57"/>
      <c r="L30" s="57">
        <f t="shared" si="2"/>
        <v>890</v>
      </c>
    </row>
    <row r="31" spans="1:12" ht="15.75" customHeight="1">
      <c r="A31" s="64"/>
      <c r="B31" s="59" t="s">
        <v>20</v>
      </c>
      <c r="C31" s="64">
        <f>SUM(C6:C30)</f>
        <v>331</v>
      </c>
      <c r="D31" s="65">
        <f>SUM(D6:D30)</f>
        <v>1325</v>
      </c>
      <c r="E31" s="65">
        <f>SUM(E6:E30)</f>
        <v>8275</v>
      </c>
      <c r="F31" s="65">
        <f>SUM(F6:F30)</f>
        <v>50</v>
      </c>
      <c r="G31" s="65">
        <f>SUM(G6:G30)</f>
        <v>500</v>
      </c>
      <c r="H31" s="66">
        <f>SUM(H6:H30)</f>
        <v>662</v>
      </c>
      <c r="I31" s="66">
        <f>SUM(I6:I30)</f>
        <v>100</v>
      </c>
      <c r="J31" s="66">
        <f>SUM(J6:J30)</f>
        <v>3310</v>
      </c>
      <c r="K31" s="66">
        <f>SUM(K6:K30)</f>
        <v>200</v>
      </c>
      <c r="L31" s="66">
        <f>SUM(D31:K31)</f>
        <v>14422</v>
      </c>
    </row>
    <row r="32" spans="1:8" ht="15.75">
      <c r="A32" s="67"/>
      <c r="B32" s="68"/>
      <c r="C32" s="69"/>
      <c r="D32" s="69"/>
      <c r="E32" s="69"/>
      <c r="F32" s="69"/>
      <c r="G32" s="69"/>
      <c r="H32" s="69"/>
    </row>
    <row r="33" spans="1:8" ht="15.75">
      <c r="A33" s="67"/>
      <c r="B33" s="68"/>
      <c r="C33" s="69"/>
      <c r="D33" s="67"/>
      <c r="E33" s="67"/>
      <c r="F33" s="67"/>
      <c r="G33" s="67"/>
      <c r="H33" s="69"/>
    </row>
  </sheetData>
  <sheetProtection/>
  <mergeCells count="13">
    <mergeCell ref="J4:J5"/>
    <mergeCell ref="K4:K5"/>
    <mergeCell ref="L4:L5"/>
    <mergeCell ref="A1:L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27" top="0.3" bottom="0.2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Deepa</cp:lastModifiedBy>
  <cp:lastPrinted>2018-03-28T04:27:04Z</cp:lastPrinted>
  <dcterms:created xsi:type="dcterms:W3CDTF">2018-01-17T07:01:36Z</dcterms:created>
  <dcterms:modified xsi:type="dcterms:W3CDTF">2018-04-06T07:06:24Z</dcterms:modified>
  <cp:category/>
  <cp:version/>
  <cp:contentType/>
  <cp:contentStatus/>
</cp:coreProperties>
</file>